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sna\Desktop\repase soutěž\"/>
    </mc:Choice>
  </mc:AlternateContent>
  <xr:revisionPtr revIDLastSave="0" documentId="13_ncr:1_{F11F029B-430E-4445-BA7C-75ADCAACF142}" xr6:coauthVersionLast="43" xr6:coauthVersionMax="43" xr10:uidLastSave="{00000000-0000-0000-0000-000000000000}"/>
  <workbookProtection workbookAlgorithmName="SHA-512" workbookHashValue="kfIjwA6V+b+VTXFyYe1HCJ7PhgH/DOUkDmSY6+sVqoAMJvwmXOHF93QOD2TEzZa6Jv2qykIi1npXFVSlf1KtAQ==" workbookSaltValue="znafEfaRtJIL7xvIWz9NQQ==" workbookSpinCount="100000" lockStructure="1"/>
  <bookViews>
    <workbookView xWindow="-120" yWindow="-120" windowWidth="25440" windowHeight="15390" xr2:uid="{EE5894B1-FA20-455A-B0CF-15969DB09E06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1" l="1"/>
  <c r="F48" i="1" l="1"/>
  <c r="G8" i="1" l="1"/>
  <c r="G9" i="1"/>
  <c r="G10" i="1"/>
  <c r="G1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7" i="1"/>
  <c r="G48" i="1" l="1"/>
</calcChain>
</file>

<file path=xl/sharedStrings.xml><?xml version="1.0" encoding="utf-8"?>
<sst xmlns="http://schemas.openxmlformats.org/spreadsheetml/2006/main" count="50" uniqueCount="50">
  <si>
    <t>Položka</t>
  </si>
  <si>
    <t>Název</t>
  </si>
  <si>
    <t>Cena bez DPH</t>
  </si>
  <si>
    <t>Cena s DPH</t>
  </si>
  <si>
    <t>Demontáž stávající nástavby</t>
  </si>
  <si>
    <t>Oplechování celé nástavby AL. plechem tl.1,5mm</t>
  </si>
  <si>
    <t>Zadní výklopné dveře,2ks nerezový pant,vestavný nerezový zámek</t>
  </si>
  <si>
    <t>Modulový sklápěcí AL žebřík na zadní část vozidla,snadný přístup na pochozí střechu,ovládaný plynovými vzpěrami</t>
  </si>
  <si>
    <t>Olakování kabiny vozidla akrylátovou barvou RAL 3000,přední nárazní v bílé barvě</t>
  </si>
  <si>
    <t>Olakování nadstavby akrylátovou barvou RAL 3000,podvozek v barvě černé</t>
  </si>
  <si>
    <t>Reflexní bílý pruh 3M šíře 350mm po celé délce vozu,nápis hasiči + název obce na obou stranách vozu,nápis hasiči na zadních výklopných dveřích</t>
  </si>
  <si>
    <t>Montáž výbavy dodané do vozidla jednotkou JSDH</t>
  </si>
  <si>
    <t>Úprava sání na jeden vývod do zadu.</t>
  </si>
  <si>
    <t>Výměna mezipřírubové klapky DIN 110</t>
  </si>
  <si>
    <t>Oprava všech pryžových částí kulových ventilu B 75</t>
  </si>
  <si>
    <t>Zrušení pěnidlového systému.</t>
  </si>
  <si>
    <t>Dodání a montáž na vozidlo nových hliníkových eloxovaných roletek s tyčovým požárním uzávěrem 4ks ,zamykatelné ocelovými táhly,klíče identické na všechny roletky</t>
  </si>
  <si>
    <t>Nová elektroinstalace nástavby.</t>
  </si>
  <si>
    <t>Nové LED poziční osvětlení</t>
  </si>
  <si>
    <t>Led osvětlení všech boxu led pásy</t>
  </si>
  <si>
    <t>Led osvětlení okolí vozidla led pásy</t>
  </si>
  <si>
    <t>Dodání a montáž 1ks LED oranžové programovatelné LED sváděcí aleje ovládání ze strojovny vozidla</t>
  </si>
  <si>
    <t>Zrušení držáku rezervy vozidla, montáž výfuku místo rezervy,vývod koncovky nad nadstavbu vozidla</t>
  </si>
  <si>
    <t>Repase kardanového vedení od pomocného náhonu až k čerpacímu zařízení</t>
  </si>
  <si>
    <t>Montáž stávající bedny,žebříku atd. na pochozí střechu</t>
  </si>
  <si>
    <t>Vyčištění čerpacího zařízení</t>
  </si>
  <si>
    <t>Výroba nové nástavby  z FE plechu</t>
  </si>
  <si>
    <t xml:space="preserve">Výměna stávajících světel za sdružené svítilny </t>
  </si>
  <si>
    <t>Plnovýsuvná police do přední části nadstavby levá strana na 150kg, konstrukce z FE materiálu, oplechování z AL plechu tl.2mm na oba boky konstrukce, aretace police, teleskopický plnovýsuv pozink délka 1200mm.</t>
  </si>
  <si>
    <t xml:space="preserve">Sklápěcí police do předního boxu pod střechu nadstavby levá strana na 70kg, konstrukce z AL materiálu, oplechování dno z AL plechu (protiskulzový)  tl.3mm., aretace police, teleskopický výsuv délka 1200mm </t>
  </si>
  <si>
    <t xml:space="preserve">Sklápěcí police do předního boxu pod střechu nadstavby pravá strana na 70kg, konstrukce z AL materiálu, oplechování dno z AL plechu (protiskulzový) tl.3mm., aretace police, teleskopický výsuv délka 1200mm </t>
  </si>
  <si>
    <t xml:space="preserve">Sklápěcí police do zadního boxu nadstavby na 70kg, konstrukce z AL materiálu, oplechování dno z AL plechu (protiskulzový) tl.3mm, aretace police,teleskopický výsuv délka 950mm </t>
  </si>
  <si>
    <t>Montáž AL plechu (protiskulzový) tl.2mm do podběhu zadních kol</t>
  </si>
  <si>
    <t>Montáž nových blatníku zhotoveného z AL plechu (protiskulzový) tl.2mm a následné zaspárování tmelem</t>
  </si>
  <si>
    <t>Dodání a montáž nových plechu AL tl.3mm (protiskulzový) na pochozí střechu,montáž na střechu lepení a spárování technologie SIKA</t>
  </si>
  <si>
    <t>Výměna předních dveří oboustranně</t>
  </si>
  <si>
    <t>Výměna zadních dveří oboustranně</t>
  </si>
  <si>
    <t>Výměna předního krycího plechu spodku kabiny</t>
  </si>
  <si>
    <t>Výměna zadních blatníku oboustranně</t>
  </si>
  <si>
    <t>Předělání zadního výtlaku A100 na výtlak lafety na pochozí střechu nad čerpadlo,osazení příruby na montáž nové lafety, napojení na ovládacím panelu strojníka, dodání a montáž lafety na zadní část vozidla</t>
  </si>
  <si>
    <t>Výroba a montáž nových úložných beden na hadice 7ks B a 8ks C do zadního boxu nad sebe,z AL plechu tl.2mm (protiskulzový),police z hladkého plechu tl. 2mm,včetně upínacích pásu na suchý zip</t>
  </si>
  <si>
    <t>Dodání a montáž teleskopického osvětlovacího stožáru, LED hlavice se čtyřmi světly, napojení do elektroinstalace vozidla</t>
  </si>
  <si>
    <t>Rekonstrukce CAS Tatra 815</t>
  </si>
  <si>
    <t>Cena celkem</t>
  </si>
  <si>
    <t>Plnovýsuvná police do přední části nadstavby pravá strana na 150kg, konstrukce z FE materiálu, oplechování z AL plechu tl.2mm na oba boky konstrukce, aretace police, teleskopický plnovýsuv pozink délka 1200mm.</t>
  </si>
  <si>
    <t>Dodání nové vodní nádrže na 4500 litru vody bez opěnění a zimního, uzávěru,zhotoveno z plechu tl.4mm,montáž na vozidlo</t>
  </si>
  <si>
    <t>Výkaz výměr</t>
  </si>
  <si>
    <t>Vyplňujte pouze oranžově podbarvené položky v kolonce Cena bez DPH, ostatní se dopočítá dle nastaveného vzorce</t>
  </si>
  <si>
    <t>Bez DPH</t>
  </si>
  <si>
    <t>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</si>
</sst>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wrapText="1"/>
    </xf>
    <xf numFmtId="0" fontId="2" fillId="0" borderId="1" xfId="0" applyFont="1" applyBorder="1"/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A01BB-B86D-4EC2-9E8A-884A913984F4}">
  <dimension ref="B1:M49"/>
  <sheetViews>
    <sheetView tabSelected="1" topLeftCell="A28" workbookViewId="0">
      <selection activeCell="J37" sqref="J37"/>
    </sheetView>
  </sheetViews>
  <sheetFormatPr defaultRowHeight="15" x14ac:dyDescent="0.25"/>
  <cols>
    <col min="1" max="1" width="0.7109375" customWidth="1"/>
    <col min="2" max="2" width="10" customWidth="1"/>
    <col min="3" max="3" width="38.42578125" customWidth="1"/>
    <col min="5" max="5" width="15.28515625" customWidth="1"/>
    <col min="6" max="6" width="11.140625" customWidth="1"/>
    <col min="7" max="7" width="12" customWidth="1"/>
  </cols>
  <sheetData>
    <row r="1" spans="2:13" x14ac:dyDescent="0.25">
      <c r="B1" s="19" t="s">
        <v>42</v>
      </c>
      <c r="C1" s="19"/>
      <c r="D1" s="19"/>
      <c r="E1" s="19"/>
      <c r="F1" s="19"/>
      <c r="G1" s="19"/>
    </row>
    <row r="2" spans="2:13" x14ac:dyDescent="0.25">
      <c r="B2" s="19"/>
      <c r="C2" s="19"/>
      <c r="D2" s="19"/>
      <c r="E2" s="19"/>
      <c r="F2" s="19"/>
      <c r="G2" s="19"/>
    </row>
    <row r="3" spans="2:13" ht="28.5" x14ac:dyDescent="0.45">
      <c r="B3" s="9"/>
      <c r="C3" s="38" t="s">
        <v>46</v>
      </c>
      <c r="D3" s="38"/>
      <c r="E3" s="38"/>
      <c r="F3" s="38"/>
      <c r="G3" s="9"/>
    </row>
    <row r="4" spans="2:13" ht="28.5" customHeight="1" x14ac:dyDescent="0.25">
      <c r="C4" s="39" t="s">
        <v>47</v>
      </c>
      <c r="D4" s="39"/>
      <c r="E4" s="39"/>
      <c r="F4" s="39"/>
    </row>
    <row r="5" spans="2:13" ht="3.75" customHeight="1" x14ac:dyDescent="0.25"/>
    <row r="6" spans="2:13" ht="34.5" customHeight="1" x14ac:dyDescent="0.3">
      <c r="B6" s="2" t="s">
        <v>0</v>
      </c>
      <c r="C6" s="40" t="s">
        <v>1</v>
      </c>
      <c r="D6" s="40"/>
      <c r="E6" s="40"/>
      <c r="F6" s="7" t="s">
        <v>2</v>
      </c>
      <c r="G6" s="7" t="s">
        <v>3</v>
      </c>
    </row>
    <row r="7" spans="2:13" ht="15.75" x14ac:dyDescent="0.25">
      <c r="B7" s="28">
        <v>1</v>
      </c>
      <c r="C7" s="37" t="s">
        <v>4</v>
      </c>
      <c r="D7" s="37"/>
      <c r="E7" s="37"/>
      <c r="F7" s="4">
        <v>13950.41</v>
      </c>
      <c r="G7" s="3">
        <f>F7*1.21</f>
        <v>16879.9961</v>
      </c>
    </row>
    <row r="8" spans="2:13" ht="33" customHeight="1" x14ac:dyDescent="0.25">
      <c r="B8" s="29"/>
      <c r="C8" s="25" t="s">
        <v>23</v>
      </c>
      <c r="D8" s="25"/>
      <c r="E8" s="25"/>
      <c r="F8" s="4">
        <v>9917.35</v>
      </c>
      <c r="G8" s="3">
        <f t="shared" ref="G8:G46" si="0">F8*1.21</f>
        <v>11999.9935</v>
      </c>
    </row>
    <row r="9" spans="2:13" ht="30.75" customHeight="1" x14ac:dyDescent="0.25">
      <c r="B9" s="30"/>
      <c r="C9" s="25" t="s">
        <v>22</v>
      </c>
      <c r="D9" s="25"/>
      <c r="E9" s="25"/>
      <c r="F9" s="4">
        <v>12396.69</v>
      </c>
      <c r="G9" s="3">
        <f t="shared" si="0"/>
        <v>14999.9949</v>
      </c>
    </row>
    <row r="10" spans="2:13" ht="15.75" x14ac:dyDescent="0.25">
      <c r="B10" s="28">
        <v>2</v>
      </c>
      <c r="C10" s="37" t="s">
        <v>26</v>
      </c>
      <c r="D10" s="37"/>
      <c r="E10" s="37"/>
      <c r="F10" s="4">
        <v>113763.29</v>
      </c>
      <c r="G10" s="3">
        <f t="shared" si="0"/>
        <v>137653.5809</v>
      </c>
    </row>
    <row r="11" spans="2:13" ht="15.75" x14ac:dyDescent="0.25">
      <c r="B11" s="29"/>
      <c r="C11" s="37" t="s">
        <v>5</v>
      </c>
      <c r="D11" s="37"/>
      <c r="E11" s="37"/>
      <c r="F11" s="4">
        <v>25000</v>
      </c>
      <c r="G11" s="3">
        <f t="shared" si="0"/>
        <v>30250</v>
      </c>
    </row>
    <row r="12" spans="2:13" ht="33" customHeight="1" x14ac:dyDescent="0.25">
      <c r="B12" s="29"/>
      <c r="C12" s="21" t="s">
        <v>45</v>
      </c>
      <c r="D12" s="22"/>
      <c r="E12" s="23"/>
      <c r="F12" s="4">
        <v>106745</v>
      </c>
      <c r="G12" s="3">
        <f>F12*1.21</f>
        <v>129161.45</v>
      </c>
    </row>
    <row r="13" spans="2:13" ht="15.75" x14ac:dyDescent="0.25">
      <c r="B13" s="29"/>
      <c r="C13" s="37" t="s">
        <v>27</v>
      </c>
      <c r="D13" s="37"/>
      <c r="E13" s="37"/>
      <c r="F13" s="4">
        <v>14000</v>
      </c>
      <c r="G13" s="3">
        <f t="shared" si="0"/>
        <v>16940</v>
      </c>
      <c r="M13" s="1"/>
    </row>
    <row r="14" spans="2:13" ht="16.5" customHeight="1" x14ac:dyDescent="0.25">
      <c r="B14" s="29"/>
      <c r="C14" s="26" t="s">
        <v>6</v>
      </c>
      <c r="D14" s="26"/>
      <c r="E14" s="26"/>
      <c r="F14" s="4">
        <v>18000</v>
      </c>
      <c r="G14" s="3">
        <f t="shared" si="0"/>
        <v>21780</v>
      </c>
    </row>
    <row r="15" spans="2:13" ht="31.5" customHeight="1" x14ac:dyDescent="0.25">
      <c r="B15" s="29"/>
      <c r="C15" s="26" t="s">
        <v>7</v>
      </c>
      <c r="D15" s="26"/>
      <c r="E15" s="26"/>
      <c r="F15" s="4">
        <v>26446.28</v>
      </c>
      <c r="G15" s="3">
        <f t="shared" si="0"/>
        <v>31999.998799999998</v>
      </c>
    </row>
    <row r="16" spans="2:13" ht="68.25" customHeight="1" x14ac:dyDescent="0.25">
      <c r="B16" s="29"/>
      <c r="C16" s="25" t="s">
        <v>28</v>
      </c>
      <c r="D16" s="25"/>
      <c r="E16" s="25"/>
      <c r="F16" s="4">
        <v>26446.28</v>
      </c>
      <c r="G16" s="3">
        <f t="shared" si="0"/>
        <v>31999.998799999998</v>
      </c>
    </row>
    <row r="17" spans="2:7" ht="66.75" customHeight="1" x14ac:dyDescent="0.25">
      <c r="B17" s="29"/>
      <c r="C17" s="25" t="s">
        <v>44</v>
      </c>
      <c r="D17" s="25"/>
      <c r="E17" s="25"/>
      <c r="F17" s="4">
        <v>15041.32</v>
      </c>
      <c r="G17" s="3">
        <f t="shared" si="0"/>
        <v>18199.997199999998</v>
      </c>
    </row>
    <row r="18" spans="2:7" ht="66.75" customHeight="1" x14ac:dyDescent="0.25">
      <c r="B18" s="29"/>
      <c r="C18" s="25" t="s">
        <v>29</v>
      </c>
      <c r="D18" s="25"/>
      <c r="E18" s="25"/>
      <c r="F18" s="4">
        <v>15041.32</v>
      </c>
      <c r="G18" s="3">
        <f t="shared" si="0"/>
        <v>18199.997199999998</v>
      </c>
    </row>
    <row r="19" spans="2:7" ht="67.5" customHeight="1" x14ac:dyDescent="0.25">
      <c r="B19" s="29"/>
      <c r="C19" s="25" t="s">
        <v>30</v>
      </c>
      <c r="D19" s="25"/>
      <c r="E19" s="25"/>
      <c r="F19" s="4">
        <v>12892.56</v>
      </c>
      <c r="G19" s="3">
        <f t="shared" si="0"/>
        <v>15599.997599999999</v>
      </c>
    </row>
    <row r="20" spans="2:7" ht="50.25" customHeight="1" x14ac:dyDescent="0.25">
      <c r="B20" s="30"/>
      <c r="C20" s="25" t="s">
        <v>31</v>
      </c>
      <c r="D20" s="25"/>
      <c r="E20" s="25"/>
      <c r="F20" s="4">
        <v>8000</v>
      </c>
      <c r="G20" s="3">
        <f t="shared" si="0"/>
        <v>9680</v>
      </c>
    </row>
    <row r="21" spans="2:7" ht="18" customHeight="1" x14ac:dyDescent="0.25">
      <c r="B21" s="28">
        <v>3</v>
      </c>
      <c r="C21" s="25" t="s">
        <v>32</v>
      </c>
      <c r="D21" s="25"/>
      <c r="E21" s="25"/>
      <c r="F21" s="4">
        <v>10876.03</v>
      </c>
      <c r="G21" s="3">
        <f t="shared" si="0"/>
        <v>13159.996300000001</v>
      </c>
    </row>
    <row r="22" spans="2:7" ht="33.75" customHeight="1" x14ac:dyDescent="0.25">
      <c r="B22" s="29"/>
      <c r="C22" s="25" t="s">
        <v>33</v>
      </c>
      <c r="D22" s="25"/>
      <c r="E22" s="25"/>
      <c r="F22" s="4">
        <v>27226.44</v>
      </c>
      <c r="G22" s="3">
        <f t="shared" si="0"/>
        <v>32943.992399999996</v>
      </c>
    </row>
    <row r="23" spans="2:7" ht="33.75" customHeight="1" x14ac:dyDescent="0.25">
      <c r="B23" s="30"/>
      <c r="C23" s="25" t="s">
        <v>34</v>
      </c>
      <c r="D23" s="25"/>
      <c r="E23" s="25"/>
      <c r="F23" s="4">
        <v>53090.9</v>
      </c>
      <c r="G23" s="3">
        <f t="shared" si="0"/>
        <v>64239.989000000001</v>
      </c>
    </row>
    <row r="24" spans="2:7" ht="33" customHeight="1" x14ac:dyDescent="0.25">
      <c r="B24" s="28">
        <v>4</v>
      </c>
      <c r="C24" s="25" t="s">
        <v>8</v>
      </c>
      <c r="D24" s="25"/>
      <c r="E24" s="25"/>
      <c r="F24" s="4">
        <v>33057.85</v>
      </c>
      <c r="G24" s="3">
        <f t="shared" si="0"/>
        <v>39999.998499999994</v>
      </c>
    </row>
    <row r="25" spans="2:7" ht="33.75" customHeight="1" x14ac:dyDescent="0.25">
      <c r="B25" s="29"/>
      <c r="C25" s="25" t="s">
        <v>9</v>
      </c>
      <c r="D25" s="25"/>
      <c r="E25" s="25"/>
      <c r="F25" s="4">
        <v>18809.91</v>
      </c>
      <c r="G25" s="3">
        <f t="shared" si="0"/>
        <v>22759.991099999999</v>
      </c>
    </row>
    <row r="26" spans="2:7" ht="48" customHeight="1" x14ac:dyDescent="0.25">
      <c r="B26" s="30"/>
      <c r="C26" s="25" t="s">
        <v>10</v>
      </c>
      <c r="D26" s="25"/>
      <c r="E26" s="25"/>
      <c r="F26" s="4">
        <v>18809.91</v>
      </c>
      <c r="G26" s="3">
        <f t="shared" si="0"/>
        <v>22759.991099999999</v>
      </c>
    </row>
    <row r="27" spans="2:7" ht="15.75" x14ac:dyDescent="0.25">
      <c r="B27" s="28">
        <v>5</v>
      </c>
      <c r="C27" s="37" t="s">
        <v>11</v>
      </c>
      <c r="D27" s="37"/>
      <c r="E27" s="37"/>
      <c r="F27" s="4">
        <v>15867.76</v>
      </c>
      <c r="G27" s="3">
        <f t="shared" si="0"/>
        <v>19199.989600000001</v>
      </c>
    </row>
    <row r="28" spans="2:7" ht="15.75" x14ac:dyDescent="0.25">
      <c r="B28" s="30"/>
      <c r="C28" s="5" t="s">
        <v>24</v>
      </c>
      <c r="D28" s="5"/>
      <c r="E28" s="5"/>
      <c r="F28" s="4">
        <v>6611.57</v>
      </c>
      <c r="G28" s="3">
        <f t="shared" si="0"/>
        <v>7999.9996999999994</v>
      </c>
    </row>
    <row r="29" spans="2:7" ht="15.75" x14ac:dyDescent="0.25">
      <c r="B29" s="28">
        <v>6</v>
      </c>
      <c r="C29" s="31" t="s">
        <v>12</v>
      </c>
      <c r="D29" s="32"/>
      <c r="E29" s="33"/>
      <c r="F29" s="4">
        <v>4200</v>
      </c>
      <c r="G29" s="3">
        <f t="shared" si="0"/>
        <v>5082</v>
      </c>
    </row>
    <row r="30" spans="2:7" ht="15.75" x14ac:dyDescent="0.25">
      <c r="B30" s="29"/>
      <c r="C30" s="34" t="s">
        <v>13</v>
      </c>
      <c r="D30" s="35"/>
      <c r="E30" s="36"/>
      <c r="F30" s="4">
        <v>9480</v>
      </c>
      <c r="G30" s="3">
        <f t="shared" si="0"/>
        <v>11470.8</v>
      </c>
    </row>
    <row r="31" spans="2:7" ht="15.75" x14ac:dyDescent="0.25">
      <c r="B31" s="29"/>
      <c r="C31" s="6" t="s">
        <v>14</v>
      </c>
      <c r="D31" s="6"/>
      <c r="E31" s="6"/>
      <c r="F31" s="4">
        <v>7263.81</v>
      </c>
      <c r="G31" s="3">
        <f t="shared" si="0"/>
        <v>8789.2101000000002</v>
      </c>
    </row>
    <row r="32" spans="2:7" ht="15.75" x14ac:dyDescent="0.25">
      <c r="B32" s="29"/>
      <c r="C32" s="21" t="s">
        <v>15</v>
      </c>
      <c r="D32" s="22"/>
      <c r="E32" s="23"/>
      <c r="F32" s="4">
        <v>2200</v>
      </c>
      <c r="G32" s="3">
        <f t="shared" si="0"/>
        <v>2662</v>
      </c>
    </row>
    <row r="33" spans="2:7" ht="15.75" x14ac:dyDescent="0.25">
      <c r="B33" s="30"/>
      <c r="C33" s="31" t="s">
        <v>25</v>
      </c>
      <c r="D33" s="32"/>
      <c r="E33" s="33"/>
      <c r="F33" s="4">
        <v>7438.01</v>
      </c>
      <c r="G33" s="3">
        <f t="shared" si="0"/>
        <v>8999.9920999999995</v>
      </c>
    </row>
    <row r="34" spans="2:7" ht="15.75" x14ac:dyDescent="0.25">
      <c r="B34" s="27">
        <v>7</v>
      </c>
      <c r="C34" s="26" t="s">
        <v>16</v>
      </c>
      <c r="D34" s="26"/>
      <c r="E34" s="26"/>
      <c r="F34" s="4">
        <v>84009.09</v>
      </c>
      <c r="G34" s="3">
        <f t="shared" si="0"/>
        <v>101650.99889999999</v>
      </c>
    </row>
    <row r="35" spans="2:7" ht="51" customHeight="1" x14ac:dyDescent="0.25">
      <c r="B35" s="27"/>
      <c r="C35" s="25" t="s">
        <v>40</v>
      </c>
      <c r="D35" s="25"/>
      <c r="E35" s="25"/>
      <c r="F35" s="4">
        <v>21487.599999999999</v>
      </c>
      <c r="G35" s="3">
        <f t="shared" si="0"/>
        <v>25999.995999999999</v>
      </c>
    </row>
    <row r="36" spans="2:7" ht="66" customHeight="1" x14ac:dyDescent="0.25">
      <c r="B36" s="8">
        <v>8</v>
      </c>
      <c r="C36" s="25" t="s">
        <v>39</v>
      </c>
      <c r="D36" s="25"/>
      <c r="E36" s="25"/>
      <c r="F36" s="4">
        <v>29773.55</v>
      </c>
      <c r="G36" s="3">
        <f t="shared" si="0"/>
        <v>36025.995499999997</v>
      </c>
    </row>
    <row r="37" spans="2:7" ht="15.75" x14ac:dyDescent="0.25">
      <c r="B37" s="27">
        <v>9</v>
      </c>
      <c r="C37" s="24" t="s">
        <v>17</v>
      </c>
      <c r="D37" s="24"/>
      <c r="E37" s="24"/>
      <c r="F37" s="4">
        <v>2666.46</v>
      </c>
      <c r="G37" s="3">
        <f t="shared" si="0"/>
        <v>3226.4166</v>
      </c>
    </row>
    <row r="38" spans="2:7" ht="15.75" x14ac:dyDescent="0.25">
      <c r="B38" s="27"/>
      <c r="C38" s="24" t="s">
        <v>18</v>
      </c>
      <c r="D38" s="24"/>
      <c r="E38" s="24"/>
      <c r="F38" s="4">
        <v>3100</v>
      </c>
      <c r="G38" s="3">
        <f t="shared" si="0"/>
        <v>3751</v>
      </c>
    </row>
    <row r="39" spans="2:7" ht="15.75" x14ac:dyDescent="0.25">
      <c r="B39" s="27"/>
      <c r="C39" s="24" t="s">
        <v>19</v>
      </c>
      <c r="D39" s="24"/>
      <c r="E39" s="24"/>
      <c r="F39" s="4">
        <v>8420</v>
      </c>
      <c r="G39" s="3">
        <f t="shared" si="0"/>
        <v>10188.199999999999</v>
      </c>
    </row>
    <row r="40" spans="2:7" ht="15.75" x14ac:dyDescent="0.25">
      <c r="B40" s="27"/>
      <c r="C40" s="24" t="s">
        <v>20</v>
      </c>
      <c r="D40" s="24"/>
      <c r="E40" s="24"/>
      <c r="F40" s="4">
        <v>4050</v>
      </c>
      <c r="G40" s="3">
        <f t="shared" si="0"/>
        <v>4900.5</v>
      </c>
    </row>
    <row r="41" spans="2:7" ht="32.25" customHeight="1" x14ac:dyDescent="0.25">
      <c r="B41" s="27"/>
      <c r="C41" s="25" t="s">
        <v>21</v>
      </c>
      <c r="D41" s="25"/>
      <c r="E41" s="25"/>
      <c r="F41" s="4">
        <v>12396.69</v>
      </c>
      <c r="G41" s="3">
        <f t="shared" si="0"/>
        <v>14999.9949</v>
      </c>
    </row>
    <row r="42" spans="2:7" ht="34.5" customHeight="1" x14ac:dyDescent="0.25">
      <c r="B42" s="27"/>
      <c r="C42" s="25" t="s">
        <v>41</v>
      </c>
      <c r="D42" s="25"/>
      <c r="E42" s="25"/>
      <c r="F42" s="4">
        <v>71074.38</v>
      </c>
      <c r="G42" s="3">
        <f t="shared" si="0"/>
        <v>85999.999800000005</v>
      </c>
    </row>
    <row r="43" spans="2:7" ht="15.75" x14ac:dyDescent="0.25">
      <c r="B43" s="27">
        <v>10</v>
      </c>
      <c r="C43" s="24" t="s">
        <v>35</v>
      </c>
      <c r="D43" s="24"/>
      <c r="E43" s="24"/>
      <c r="F43" s="4">
        <v>34710.74</v>
      </c>
      <c r="G43" s="3">
        <f t="shared" si="0"/>
        <v>41999.9954</v>
      </c>
    </row>
    <row r="44" spans="2:7" ht="15.75" x14ac:dyDescent="0.25">
      <c r="B44" s="27"/>
      <c r="C44" s="24" t="s">
        <v>36</v>
      </c>
      <c r="D44" s="24"/>
      <c r="E44" s="24"/>
      <c r="F44" s="4">
        <v>44628.099000000002</v>
      </c>
      <c r="G44" s="3">
        <f t="shared" si="0"/>
        <v>53999.999790000002</v>
      </c>
    </row>
    <row r="45" spans="2:7" ht="15.75" x14ac:dyDescent="0.25">
      <c r="B45" s="27"/>
      <c r="C45" s="24" t="s">
        <v>37</v>
      </c>
      <c r="D45" s="24"/>
      <c r="E45" s="24"/>
      <c r="F45" s="4">
        <v>6662.57</v>
      </c>
      <c r="G45" s="3">
        <f t="shared" si="0"/>
        <v>8061.7096999999994</v>
      </c>
    </row>
    <row r="46" spans="2:7" ht="15.75" x14ac:dyDescent="0.25">
      <c r="B46" s="27"/>
      <c r="C46" s="24" t="s">
        <v>38</v>
      </c>
      <c r="D46" s="24"/>
      <c r="E46" s="24"/>
      <c r="F46" s="4">
        <v>20000</v>
      </c>
      <c r="G46" s="3">
        <f t="shared" si="0"/>
        <v>24200</v>
      </c>
    </row>
    <row r="47" spans="2:7" x14ac:dyDescent="0.25">
      <c r="F47" s="10" t="s">
        <v>48</v>
      </c>
      <c r="G47" s="10" t="s">
        <v>49</v>
      </c>
    </row>
    <row r="48" spans="2:7" ht="15" customHeight="1" x14ac:dyDescent="0.25">
      <c r="C48" s="13" t="s">
        <v>43</v>
      </c>
      <c r="D48" s="14"/>
      <c r="E48" s="15"/>
      <c r="F48" s="11">
        <f>SUM(F7:F46)</f>
        <v>975551.86900000006</v>
      </c>
      <c r="G48" s="20">
        <f>SUM(G7:G46)</f>
        <v>1180417.7614900002</v>
      </c>
    </row>
    <row r="49" spans="3:7" ht="15" customHeight="1" x14ac:dyDescent="0.25">
      <c r="C49" s="16"/>
      <c r="D49" s="17"/>
      <c r="E49" s="18"/>
      <c r="F49" s="12"/>
      <c r="G49" s="20"/>
    </row>
  </sheetData>
  <protectedRanges>
    <protectedRange sqref="F7:F46" name="Oblast1"/>
  </protectedRanges>
  <mergeCells count="54">
    <mergeCell ref="C3:F3"/>
    <mergeCell ref="C4:F4"/>
    <mergeCell ref="B27:B28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6:E6"/>
    <mergeCell ref="B7:B9"/>
    <mergeCell ref="B10:B20"/>
    <mergeCell ref="B21:B23"/>
    <mergeCell ref="B24:B26"/>
    <mergeCell ref="C7:E7"/>
    <mergeCell ref="C10:E10"/>
    <mergeCell ref="C11:E11"/>
    <mergeCell ref="C13:E13"/>
    <mergeCell ref="C14:E14"/>
    <mergeCell ref="C15:E15"/>
    <mergeCell ref="C8:E8"/>
    <mergeCell ref="C9:E9"/>
    <mergeCell ref="C41:E41"/>
    <mergeCell ref="C42:E42"/>
    <mergeCell ref="C43:E43"/>
    <mergeCell ref="C44:E44"/>
    <mergeCell ref="B29:B33"/>
    <mergeCell ref="C29:E29"/>
    <mergeCell ref="C30:E30"/>
    <mergeCell ref="C32:E32"/>
    <mergeCell ref="C33:E33"/>
    <mergeCell ref="B34:B35"/>
    <mergeCell ref="F48:F49"/>
    <mergeCell ref="C48:E49"/>
    <mergeCell ref="B1:G2"/>
    <mergeCell ref="G48:G49"/>
    <mergeCell ref="C12:E12"/>
    <mergeCell ref="C46:E46"/>
    <mergeCell ref="C45:E45"/>
    <mergeCell ref="C36:E36"/>
    <mergeCell ref="C34:E34"/>
    <mergeCell ref="C35:E35"/>
    <mergeCell ref="B37:B42"/>
    <mergeCell ref="B43:B46"/>
    <mergeCell ref="C37:E37"/>
    <mergeCell ref="C38:E38"/>
    <mergeCell ref="C39:E39"/>
    <mergeCell ref="C40:E40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Lesna</dc:creator>
  <cp:lastModifiedBy>Lesna</cp:lastModifiedBy>
  <cp:lastPrinted>2019-07-01T14:30:53Z</cp:lastPrinted>
  <dcterms:created xsi:type="dcterms:W3CDTF">2019-07-01T13:49:40Z</dcterms:created>
  <dcterms:modified xsi:type="dcterms:W3CDTF">2019-08-21T12:31:32Z</dcterms:modified>
</cp:coreProperties>
</file>